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<sst xmlns="http://schemas.openxmlformats.org/spreadsheetml/2006/main" count="170" uniqueCount="117">
  <si>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</si>
  <si>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</si>
  <si>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</si>
  <si>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</si>
  <si>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</si>
  <si>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</si>
  <si>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</si>
  <si>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</si>
  <si>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</si>
  <si>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</si>
  <si>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</si>
  <si>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</si>
  <si>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</si>
  <si>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</si>
  <si>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</si>
  <si>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</si>
  <si>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</si>
  <si>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</si>
  <si>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</si>
  <si>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</si>
  <si>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</si>
  <si>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</si>
  <si>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</si>
  <si>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</si>
  <si>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</si>
  <si>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</si>
  <si>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</si>
  <si>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</si>
  <si>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</si>
  <si>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</si>
  <si>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</si>
  <si>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</si>
  <si>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</si>
  <si>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</si>
  <si>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</si>
  <si>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</si>
  <si>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</si>
  <si>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</si>
  <si>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</si>
  <si>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</si>
  <si>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</si>
  <si>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</si>
  <si>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</si>
  <si>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</si>
  <si>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</si>
  <si>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</si>
  <si>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</si>
  <si>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</si>
  <si>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</si>
  <si>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</si>
  <si>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</si>
  <si>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</si>
  <si>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</si>
  <si>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</si>
  <si>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</si>
  <si>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</si>
  <si>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</si>
  <si>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</si>
  <si>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</si>
  <si>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</si>
  <si>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</si>
  <si>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</si>
  <si>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</si>
  <si>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</si>
  <si>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</si>
  <si>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</si>
  <si>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</si>
  <si>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</si>
  <si>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</si>
  <si>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</si>
  <si>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</si>
  <si>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</si>
  <si>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</si>
  <si>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</si>
  <si>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</si>
  <si>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</si>
  <si>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</si>
  <si>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</si>
  <si>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</si>
  <si>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</si>
  <si>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</si>
  <si>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</si>
  <si>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</si>
  <si>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</si>
  <si>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</si>
  <si>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</si>
  <si>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</si>
  <si>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</si>
  <si>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</si>
  <si>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</si>
  <si>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</si>
  <si>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</si>
  <si>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</si>
  <si>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</si>
  <si>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</si>
  <si>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</si>
  <si>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</si>
  <si>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</si>
  <si>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</si>
  <si>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</si>
  <si>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</si>
  <si>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</si>
  <si>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</si>
  <si>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</si>
  <si>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</si>
  <si>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</si>
  <si>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</si>
  <si>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</si>
  <si>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</si>
  <si>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</si>
  <si>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</si>
  <si>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</si>
  <si>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</si>
  <si>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</si>
  <si>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</si>
  <si>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</si>
  <si>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LH2060-00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</si>
</sst>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4693379"/>
        <c:axId val="666960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393917"/>
        <c:axId val="33674342"/>
      </c:scatterChart>
      <c:valAx>
        <c:axId val="44693379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696092"/>
        <c:crosses val="autoZero"/>
        <c:crossBetween val="midCat"/>
        <c:dispUnits/>
        <c:majorUnit val="10"/>
      </c:valAx>
      <c:valAx>
        <c:axId val="6669609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 val="autoZero"/>
        <c:crossBetween val="midCat"/>
        <c:dispUnits/>
      </c:valAx>
      <c:valAx>
        <c:axId val="6339391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74342"/>
        <c:crosses val="max"/>
        <c:crossBetween val="midCat"/>
        <c:dispUnits/>
      </c:valAx>
      <c:valAx>
        <c:axId val="3367434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9391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34633623"/>
        <c:axId val="43267152"/>
      </c:scatterChart>
      <c:valAx>
        <c:axId val="346336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267152"/>
        <c:crosses val="autoZero"/>
        <c:crossBetween val="midCat"/>
        <c:dispUnits/>
      </c:val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633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3860049"/>
        <c:axId val="149783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87819"/>
        <c:axId val="5290372"/>
      </c:scatterChart>
      <c:valAx>
        <c:axId val="5386004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978394"/>
        <c:crosses val="autoZero"/>
        <c:crossBetween val="midCat"/>
        <c:dispUnits/>
        <c:majorUnit val="5"/>
      </c:valAx>
      <c:valAx>
        <c:axId val="1497839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 val="autoZero"/>
        <c:crossBetween val="midCat"/>
        <c:dispUnits/>
      </c:valAx>
      <c:valAx>
        <c:axId val="587819"/>
        <c:scaling>
          <c:orientation val="minMax"/>
        </c:scaling>
        <c:axPos val="b"/>
        <c:delete val="1"/>
        <c:majorTickMark val="out"/>
        <c:minorTickMark val="none"/>
        <c:tickLblPos val="nextTo"/>
        <c:crossAx val="5290372"/>
        <c:crosses val="max"/>
        <c:crossBetween val="midCat"/>
        <c:dispUnits/>
      </c:valAx>
      <c:valAx>
        <c:axId val="529037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1" sqref="J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69"/>
      <c r="B2" s="169"/>
      <c r="C2" s="169"/>
      <c r="D2" s="95"/>
      <c r="E2" s="95"/>
      <c r="F2" s="95"/>
      <c r="G2" s="96"/>
      <c r="H2" s="170"/>
      <c r="I2" s="171"/>
      <c r="J2" s="171"/>
      <c r="K2" s="171"/>
      <c r="L2" s="171"/>
      <c r="M2" s="171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2"/>
      <c r="I3" s="172"/>
      <c r="J3" s="172"/>
      <c r="K3" s="172"/>
      <c r="L3" s="172"/>
      <c r="M3" s="172"/>
      <c r="N3" s="14"/>
    </row>
    <row r="4" spans="1:14" ht="24.75">
      <c r="A4" s="176" t="s">
        <v>101</v>
      </c>
      <c r="B4" s="176"/>
      <c r="C4" s="176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6" t="s">
        <v>98</v>
      </c>
      <c r="B55" s="157"/>
      <c r="C55" s="157"/>
      <c r="D55" s="157"/>
      <c r="E55" s="157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4"/>
      <c r="B71" s="174"/>
      <c r="C71" s="174"/>
      <c r="D71" s="174"/>
      <c r="E71" s="17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8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3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7" t="s">
        <v>105</v>
      </c>
      <c r="B96" s="167"/>
      <c r="C96" s="167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8" t="s">
        <v>106</v>
      </c>
      <c r="B97" s="168"/>
      <c r="C97" s="168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8" t="s">
        <v>107</v>
      </c>
      <c r="B99" s="168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8" t="s">
        <v>110</v>
      </c>
      <c r="B102" s="168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3">
        <f>IF(ISERR(+$BE$105),"",+$BE$105)</f>
        <v>315.67896416958484</v>
      </c>
      <c r="BC125" s="173"/>
      <c r="BD125" s="173"/>
      <c r="BF125" s="154">
        <f>IF(ISERR(+$BE$111),"",+$BE$111)</f>
        <v>0.9984850090034166</v>
      </c>
      <c r="BG125" s="154"/>
      <c r="BH125" s="154"/>
      <c r="BJ125" s="155">
        <f>IF(ISERR(+$BE$112),"",+$BE$112)</f>
        <v>3.95309016936082</v>
      </c>
      <c r="BK125" s="155"/>
      <c r="BL125" s="155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2015-01-13T03:21:30Z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